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cg-my.sharepoint-mil.us/personal/jody_m_nunnery_uscg_mil/Documents/2. Webpage/Webpage Docs/RPM-1/Waiver/"/>
    </mc:Choice>
  </mc:AlternateContent>
  <xr:revisionPtr revIDLastSave="0" documentId="8_{98D3D6E0-36BF-4D4A-BF72-D89E6607B338}" xr6:coauthVersionLast="47" xr6:coauthVersionMax="47" xr10:uidLastSave="{00000000-0000-0000-0000-000000000000}"/>
  <bookViews>
    <workbookView xWindow="2460" yWindow="2580" windowWidth="18300" windowHeight="10695" xr2:uid="{00000000-000D-0000-FFFF-FFFF00000000}"/>
  </bookViews>
  <sheets>
    <sheet name="Instructions" sheetId="4" r:id="rId1"/>
    <sheet name="Waiver Summary" sheetId="1" r:id="rId2"/>
    <sheet name="1618 Yr" sheetId="3" r:id="rId3"/>
  </sheets>
  <definedNames>
    <definedName name="_xlnm.Print_Area" localSheetId="0">Instructions!$A$1:$I$36</definedName>
    <definedName name="SEARCH_RESULT1" localSheetId="1">'Waiver Summary'!#REF!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3" l="1"/>
  <c r="E5" i="3" l="1"/>
  <c r="D26" i="1" s="1"/>
  <c r="D21" i="1"/>
  <c r="E21" i="1" s="1"/>
  <c r="D18" i="1"/>
  <c r="E18" i="1" s="1"/>
  <c r="F3" i="1"/>
  <c r="E34" i="1"/>
  <c r="E3" i="3" l="1"/>
  <c r="E6" i="3" s="1"/>
  <c r="D29" i="1" s="1"/>
  <c r="E29" i="1" s="1"/>
  <c r="D10" i="1"/>
  <c r="E10" i="1" s="1"/>
  <c r="E26" i="1" l="1"/>
</calcChain>
</file>

<file path=xl/sharedStrings.xml><?xml version="1.0" encoding="utf-8"?>
<sst xmlns="http://schemas.openxmlformats.org/spreadsheetml/2006/main" count="34" uniqueCount="34">
  <si>
    <t>Requested End of Orders:</t>
  </si>
  <si>
    <t>Name:</t>
  </si>
  <si>
    <t>EMPLID:</t>
  </si>
  <si>
    <t>Age 60 Check</t>
  </si>
  <si>
    <t>Date of Birth:</t>
  </si>
  <si>
    <t>Age at End of requested orders:</t>
  </si>
  <si>
    <t>16/18 Years of AD Service Check</t>
  </si>
  <si>
    <t>30 Yr TIS (E/W) / TCS (O) Check</t>
  </si>
  <si>
    <t>Begin Date</t>
  </si>
  <si>
    <t>End Date</t>
  </si>
  <si>
    <t>Rsv Active Duty</t>
  </si>
  <si>
    <t>Reg Active Duty</t>
  </si>
  <si>
    <t>Total Days AD (end of current orders):</t>
  </si>
  <si>
    <t>Total Days AD (end of requested orders):</t>
  </si>
  <si>
    <t>Type of Orders:</t>
  </si>
  <si>
    <t>Pay Entry Base Date (E/W) or Commissioning Date (O):</t>
  </si>
  <si>
    <t>Requested Start of Orders:</t>
  </si>
  <si>
    <t>Days:</t>
  </si>
  <si>
    <t>RCC:</t>
  </si>
  <si>
    <t>Waiver Summary</t>
  </si>
  <si>
    <t>16/18 Years of Active Duty Assessment with Requested Orders</t>
  </si>
  <si>
    <t>Total AD in Years (end of current orders):</t>
  </si>
  <si>
    <t>Total AD in Years (end of requested orders):</t>
  </si>
  <si>
    <t>Weight</t>
  </si>
  <si>
    <t>Member in compliance?</t>
  </si>
  <si>
    <t>EAD</t>
  </si>
  <si>
    <t>TIS/TCS at end of requested orders (Under 30):</t>
  </si>
  <si>
    <t>TIS/TCS at start of requested orders (Over 3 OCS):</t>
  </si>
  <si>
    <t>Last, First</t>
  </si>
  <si>
    <t>SELRES</t>
  </si>
  <si>
    <t>Yes</t>
  </si>
  <si>
    <t>xxxxxxx</t>
  </si>
  <si>
    <t>Total Years AD (end of current orders):</t>
  </si>
  <si>
    <t>Total Years AD (end of requested orders):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</si>
</sst>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 wrapText="1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5" fillId="0" borderId="2" xfId="0" applyFont="1" applyBorder="1" applyAlignment="1">
      <alignment wrapText="1"/>
    </xf>
    <xf numFmtId="14" fontId="5" fillId="0" borderId="2" xfId="0" applyNumberFormat="1" applyFont="1" applyBorder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wrapText="1"/>
    </xf>
    <xf numFmtId="0" fontId="5" fillId="0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right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left"/>
    </xf>
    <xf numFmtId="0" fontId="2" fillId="2" borderId="4" xfId="0" applyFont="1" applyFill="1" applyBorder="1" applyAlignment="1">
      <alignment vertical="center"/>
    </xf>
  </cellXfs>
  <cellStyles count="1">
    <cellStyle name="Normal" xfId="0" builtinId="0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31748</xdr:rowOff>
    </xdr:from>
    <xdr:to>
      <xdr:col>8</xdr:col>
      <xdr:colOff>590550</xdr:colOff>
      <xdr:row>35</xdr:row>
      <xdr:rowOff>133349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31748"/>
          <a:ext cx="5467350" cy="67691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 u="sng">
              <a:solidFill>
                <a:schemeClr val="dk1"/>
              </a:solidFill>
              <a:latin typeface="Comic Sans MS" pitchFamily="66" charset="0"/>
              <a:ea typeface="+mn-ea"/>
              <a:cs typeface="+mn-cs"/>
            </a:rPr>
            <a:t>INSTRUCTIONS</a:t>
          </a:r>
          <a:r>
            <a:rPr lang="en-US" sz="1100" b="1" u="sng" baseline="0">
              <a:solidFill>
                <a:schemeClr val="dk1"/>
              </a:solidFill>
              <a:latin typeface="Comic Sans MS" pitchFamily="66" charset="0"/>
              <a:ea typeface="+mn-ea"/>
              <a:cs typeface="+mn-cs"/>
            </a:rPr>
            <a:t> FOR USING THIS WORKSHEET</a:t>
          </a:r>
          <a:endParaRPr lang="en-US" sz="1100" b="1" u="sng">
            <a:solidFill>
              <a:schemeClr val="dk1"/>
            </a:solidFill>
            <a:latin typeface="Comic Sans MS" pitchFamily="66" charset="0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Comic Sans MS" pitchFamily="66" charset="0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Comic Sans MS" pitchFamily="66" charset="0"/>
              <a:ea typeface="+mn-ea"/>
              <a:cs typeface="+mn-cs"/>
            </a:rPr>
            <a:t>Waiver Summary Tab:</a:t>
          </a:r>
        </a:p>
        <a:p>
          <a:r>
            <a:rPr lang="en-US" sz="1100">
              <a:solidFill>
                <a:schemeClr val="dk1"/>
              </a:solidFill>
              <a:latin typeface="Comic Sans MS" pitchFamily="66" charset="0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Comic Sans MS" pitchFamily="66" charset="0"/>
              <a:ea typeface="+mn-ea"/>
              <a:cs typeface="+mn-cs"/>
            </a:rPr>
            <a:t>1. Enter in member name, EMPLID, RCC, requested start and end date for proposed orders, and orders type.</a:t>
          </a:r>
        </a:p>
        <a:p>
          <a:r>
            <a:rPr lang="en-US" sz="1100">
              <a:solidFill>
                <a:schemeClr val="dk1"/>
              </a:solidFill>
              <a:latin typeface="Comic Sans MS" pitchFamily="66" charset="0"/>
              <a:ea typeface="+mn-ea"/>
              <a:cs typeface="+mn-cs"/>
            </a:rPr>
            <a:t>2. </a:t>
          </a:r>
          <a:r>
            <a:rPr lang="en-US" sz="1100" u="sng">
              <a:solidFill>
                <a:schemeClr val="dk1"/>
              </a:solidFill>
              <a:latin typeface="Comic Sans MS" pitchFamily="66" charset="0"/>
              <a:ea typeface="+mn-ea"/>
              <a:cs typeface="+mn-cs"/>
            </a:rPr>
            <a:t>Age 60 check: </a:t>
          </a:r>
          <a:r>
            <a:rPr lang="en-US" sz="1100">
              <a:solidFill>
                <a:schemeClr val="dk1"/>
              </a:solidFill>
              <a:latin typeface="Comic Sans MS" pitchFamily="66" charset="0"/>
              <a:ea typeface="+mn-ea"/>
              <a:cs typeface="+mn-cs"/>
            </a:rPr>
            <a:t>Enter member</a:t>
          </a:r>
          <a:r>
            <a:rPr lang="en-US" sz="1100" baseline="0">
              <a:solidFill>
                <a:schemeClr val="dk1"/>
              </a:solidFill>
              <a:latin typeface="Comic Sans MS" pitchFamily="66" charset="0"/>
              <a:ea typeface="+mn-ea"/>
              <a:cs typeface="+mn-cs"/>
            </a:rPr>
            <a:t> date of birth</a:t>
          </a:r>
          <a:endParaRPr lang="en-US" sz="1100">
            <a:solidFill>
              <a:schemeClr val="dk1"/>
            </a:solidFill>
            <a:latin typeface="Comic Sans MS" pitchFamily="66" charset="0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Comic Sans MS" pitchFamily="66" charset="0"/>
              <a:ea typeface="+mn-ea"/>
              <a:cs typeface="+mn-cs"/>
            </a:rPr>
            <a:t>3. </a:t>
          </a:r>
          <a:r>
            <a:rPr lang="en-US" sz="1100" u="sng">
              <a:solidFill>
                <a:schemeClr val="dk1"/>
              </a:solidFill>
              <a:latin typeface="Comic Sans MS" pitchFamily="66" charset="0"/>
              <a:ea typeface="+mn-ea"/>
              <a:cs typeface="+mn-cs"/>
            </a:rPr>
            <a:t>30 Year check: </a:t>
          </a:r>
          <a:r>
            <a:rPr lang="en-US" sz="1100">
              <a:solidFill>
                <a:schemeClr val="dk1"/>
              </a:solidFill>
              <a:latin typeface="Comic Sans MS" pitchFamily="66" charset="0"/>
              <a:ea typeface="+mn-ea"/>
              <a:cs typeface="+mn-cs"/>
            </a:rPr>
            <a:t>Enter Pay</a:t>
          </a:r>
          <a:r>
            <a:rPr lang="en-US" sz="1100" baseline="0">
              <a:solidFill>
                <a:schemeClr val="dk1"/>
              </a:solidFill>
              <a:latin typeface="Comic Sans MS" pitchFamily="66" charset="0"/>
              <a:ea typeface="+mn-ea"/>
              <a:cs typeface="+mn-cs"/>
            </a:rPr>
            <a:t> Base Date</a:t>
          </a:r>
          <a:r>
            <a:rPr lang="en-US" sz="1100">
              <a:solidFill>
                <a:schemeClr val="dk1"/>
              </a:solidFill>
              <a:latin typeface="Comic Sans MS" pitchFamily="66" charset="0"/>
              <a:ea typeface="+mn-ea"/>
              <a:cs typeface="+mn-cs"/>
            </a:rPr>
            <a:t> for enlisted and CWO, enter Commissioning Date for officers.</a:t>
          </a:r>
        </a:p>
        <a:p>
          <a:r>
            <a:rPr lang="en-US" sz="1100">
              <a:solidFill>
                <a:schemeClr val="dk1"/>
              </a:solidFill>
              <a:latin typeface="Comic Sans MS" pitchFamily="66" charset="0"/>
              <a:ea typeface="+mn-ea"/>
              <a:cs typeface="+mn-cs"/>
            </a:rPr>
            <a:t>4. </a:t>
          </a:r>
          <a:r>
            <a:rPr lang="en-US" sz="1100" u="sng">
              <a:solidFill>
                <a:schemeClr val="dk1"/>
              </a:solidFill>
              <a:latin typeface="Comic Sans MS" pitchFamily="66" charset="0"/>
              <a:ea typeface="+mn-ea"/>
              <a:cs typeface="+mn-cs"/>
            </a:rPr>
            <a:t>16/18 Years of AD check:</a:t>
          </a:r>
          <a:r>
            <a:rPr lang="en-US" sz="1100" u="none">
              <a:solidFill>
                <a:schemeClr val="dk1"/>
              </a:solidFill>
              <a:latin typeface="Comic Sans MS" pitchFamily="66" charset="0"/>
              <a:ea typeface="+mn-ea"/>
              <a:cs typeface="+mn-cs"/>
            </a:rPr>
            <a:t>  </a:t>
          </a:r>
          <a:r>
            <a:rPr lang="en-US" sz="1100">
              <a:solidFill>
                <a:schemeClr val="dk1"/>
              </a:solidFill>
              <a:latin typeface="Comic Sans MS" pitchFamily="66" charset="0"/>
              <a:ea typeface="+mn-ea"/>
              <a:cs typeface="+mn-cs"/>
            </a:rPr>
            <a:t>Fills in automatically</a:t>
          </a:r>
        </a:p>
        <a:p>
          <a:r>
            <a:rPr lang="en-US" sz="1100">
              <a:solidFill>
                <a:schemeClr val="dk1"/>
              </a:solidFill>
              <a:latin typeface="Comic Sans MS" pitchFamily="66" charset="0"/>
              <a:ea typeface="+mn-ea"/>
              <a:cs typeface="+mn-cs"/>
            </a:rPr>
            <a:t> </a:t>
          </a:r>
        </a:p>
        <a:p>
          <a:r>
            <a:rPr lang="en-US" sz="1100" b="1">
              <a:solidFill>
                <a:schemeClr val="dk1"/>
              </a:solidFill>
              <a:latin typeface="Comic Sans MS" pitchFamily="66" charset="0"/>
              <a:ea typeface="+mn-ea"/>
              <a:cs typeface="+mn-cs"/>
            </a:rPr>
            <a:t>16/18 Year Tab:</a:t>
          </a:r>
        </a:p>
        <a:p>
          <a:r>
            <a:rPr lang="en-US" sz="1100">
              <a:solidFill>
                <a:schemeClr val="dk1"/>
              </a:solidFill>
              <a:latin typeface="Comic Sans MS" pitchFamily="66" charset="0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Comic Sans MS" pitchFamily="66" charset="0"/>
              <a:ea typeface="+mn-ea"/>
              <a:cs typeface="+mn-cs"/>
            </a:rPr>
            <a:t>1. In Direct Access, go to </a:t>
          </a:r>
          <a:r>
            <a:rPr lang="en-US" sz="1100" b="1">
              <a:solidFill>
                <a:schemeClr val="dk1"/>
              </a:solidFill>
              <a:latin typeface="Comic Sans MS" pitchFamily="66" charset="0"/>
              <a:ea typeface="+mn-ea"/>
              <a:cs typeface="+mn-cs"/>
            </a:rPr>
            <a:t>Reserve Member Balances</a:t>
          </a:r>
          <a:r>
            <a:rPr lang="en-US" sz="1100">
              <a:solidFill>
                <a:schemeClr val="dk1"/>
              </a:solidFill>
              <a:latin typeface="Comic Sans MS" pitchFamily="66" charset="0"/>
              <a:ea typeface="+mn-ea"/>
              <a:cs typeface="+mn-cs"/>
            </a:rPr>
            <a:t>, query member, then click on </a:t>
          </a:r>
          <a:r>
            <a:rPr lang="en-US" sz="1100" b="1">
              <a:solidFill>
                <a:schemeClr val="dk1"/>
              </a:solidFill>
              <a:latin typeface="Comic Sans MS" pitchFamily="66" charset="0"/>
              <a:ea typeface="+mn-ea"/>
              <a:cs typeface="+mn-cs"/>
            </a:rPr>
            <a:t>Reserve Points Tab</a:t>
          </a:r>
          <a:r>
            <a:rPr lang="en-US" sz="1100">
              <a:solidFill>
                <a:schemeClr val="dk1"/>
              </a:solidFill>
              <a:latin typeface="Comic Sans MS" pitchFamily="66" charset="0"/>
              <a:ea typeface="+mn-ea"/>
              <a:cs typeface="+mn-cs"/>
            </a:rPr>
            <a:t>, copy member's 'begin date', 'end date', 'RSV Active Duty', and 'Reg Active duty' information into table on 16/18 Year Tab.</a:t>
          </a:r>
        </a:p>
        <a:p>
          <a:r>
            <a:rPr lang="en-US" sz="1100">
              <a:solidFill>
                <a:schemeClr val="dk1"/>
              </a:solidFill>
              <a:latin typeface="Comic Sans MS" pitchFamily="66" charset="0"/>
              <a:ea typeface="+mn-ea"/>
              <a:cs typeface="+mn-cs"/>
            </a:rPr>
            <a:t>2. If anniversary date does not encompass current FY end date of 9/30, change the end date on the most current anniversary year in the table to 9/30 of the applicable FY (to account for the completion of current orders).</a:t>
          </a:r>
        </a:p>
        <a:p>
          <a:r>
            <a:rPr lang="en-US" sz="1100">
              <a:solidFill>
                <a:schemeClr val="dk1"/>
              </a:solidFill>
              <a:latin typeface="Comic Sans MS" pitchFamily="66" charset="0"/>
              <a:ea typeface="+mn-ea"/>
              <a:cs typeface="+mn-cs"/>
            </a:rPr>
            <a:t>3. Ensure that the formula ranges in cells E2:E5 includes all cells in the points table.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Normal="100" workbookViewId="0">
      <selection activeCell="F38" sqref="F38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workbookViewId="0">
      <selection activeCell="D34" sqref="D34:D35"/>
    </sheetView>
  </sheetViews>
  <sheetFormatPr defaultRowHeight="15" x14ac:dyDescent="0.25"/>
  <cols>
    <col min="1" max="1" width="10.28515625" customWidth="1"/>
    <col min="2" max="2" width="9.7109375" bestFit="1" customWidth="1"/>
    <col min="4" max="4" width="10.7109375" style="8" bestFit="1" customWidth="1"/>
    <col min="5" max="5" width="9.7109375" bestFit="1" customWidth="1"/>
    <col min="6" max="6" width="8" bestFit="1" customWidth="1"/>
    <col min="7" max="7" width="3.7109375" customWidth="1"/>
    <col min="8" max="8" width="5" style="8" bestFit="1" customWidth="1"/>
    <col min="9" max="9" width="7" bestFit="1" customWidth="1"/>
  </cols>
  <sheetData>
    <row r="1" spans="1:9" ht="18.75" x14ac:dyDescent="0.3">
      <c r="A1" s="29" t="s">
        <v>19</v>
      </c>
      <c r="B1" s="30"/>
      <c r="C1" s="30"/>
      <c r="D1" s="30"/>
      <c r="E1" s="30"/>
      <c r="F1" s="31"/>
      <c r="G1" s="31"/>
      <c r="H1" s="31"/>
      <c r="I1" s="31"/>
    </row>
    <row r="2" spans="1:9" x14ac:dyDescent="0.25">
      <c r="A2" s="17" t="s">
        <v>1</v>
      </c>
      <c r="B2" s="35" t="s">
        <v>28</v>
      </c>
      <c r="C2" s="35"/>
      <c r="D2" s="13"/>
      <c r="E2" s="17" t="s">
        <v>2</v>
      </c>
      <c r="F2" s="28" t="s">
        <v>31</v>
      </c>
      <c r="G2" s="11"/>
      <c r="H2" s="18" t="s">
        <v>18</v>
      </c>
      <c r="I2" s="19" t="s">
        <v>29</v>
      </c>
    </row>
    <row r="3" spans="1:9" x14ac:dyDescent="0.25">
      <c r="A3" s="36" t="s">
        <v>16</v>
      </c>
      <c r="B3" s="36"/>
      <c r="C3" s="36"/>
      <c r="D3" s="5">
        <v>43739</v>
      </c>
      <c r="E3" s="33" t="s">
        <v>17</v>
      </c>
      <c r="F3" s="33">
        <f>D4-D3+1</f>
        <v>731</v>
      </c>
    </row>
    <row r="4" spans="1:9" x14ac:dyDescent="0.25">
      <c r="A4" s="36" t="s">
        <v>0</v>
      </c>
      <c r="B4" s="36"/>
      <c r="C4" s="36"/>
      <c r="D4" s="9">
        <v>44469</v>
      </c>
      <c r="E4" s="34"/>
      <c r="F4" s="34"/>
    </row>
    <row r="5" spans="1:9" x14ac:dyDescent="0.25">
      <c r="A5" s="36" t="s">
        <v>14</v>
      </c>
      <c r="B5" s="36"/>
      <c r="C5" s="36"/>
      <c r="D5" s="7" t="s">
        <v>25</v>
      </c>
      <c r="E5" s="1"/>
    </row>
    <row r="7" spans="1:9" x14ac:dyDescent="0.25">
      <c r="A7" s="40" t="s">
        <v>3</v>
      </c>
      <c r="B7" s="40"/>
      <c r="C7" s="40"/>
      <c r="H7"/>
    </row>
    <row r="8" spans="1:9" x14ac:dyDescent="0.25">
      <c r="A8" s="41" t="s">
        <v>4</v>
      </c>
      <c r="B8" s="41"/>
      <c r="C8" s="41"/>
      <c r="D8" s="9">
        <v>18264</v>
      </c>
      <c r="H8"/>
    </row>
    <row r="9" spans="1:9" x14ac:dyDescent="0.25">
      <c r="H9"/>
    </row>
    <row r="10" spans="1:9" x14ac:dyDescent="0.25">
      <c r="A10" s="42" t="s">
        <v>5</v>
      </c>
      <c r="B10" s="42"/>
      <c r="C10" s="42"/>
      <c r="D10" s="33">
        <f>ROUND((D4-D8)/365,1)</f>
        <v>71.8</v>
      </c>
      <c r="E10" s="33" t="str">
        <f>IF(D10&lt;60,"COMPLIANT","WAIVER NEEDED")</f>
        <v>WAIVER NEEDED</v>
      </c>
      <c r="F10" s="33"/>
    </row>
    <row r="11" spans="1:9" x14ac:dyDescent="0.25">
      <c r="A11" s="42"/>
      <c r="B11" s="42"/>
      <c r="C11" s="42"/>
      <c r="D11" s="34"/>
      <c r="E11" s="34"/>
      <c r="F11" s="34"/>
    </row>
    <row r="12" spans="1:9" x14ac:dyDescent="0.25">
      <c r="E12" s="2"/>
    </row>
    <row r="13" spans="1:9" x14ac:dyDescent="0.25">
      <c r="A13" s="40" t="s">
        <v>7</v>
      </c>
      <c r="B13" s="40"/>
      <c r="C13" s="40"/>
      <c r="E13" s="2"/>
    </row>
    <row r="14" spans="1:9" x14ac:dyDescent="0.25">
      <c r="E14" s="2"/>
    </row>
    <row r="15" spans="1:9" x14ac:dyDescent="0.25">
      <c r="A15" s="37" t="s">
        <v>15</v>
      </c>
      <c r="B15" s="37"/>
      <c r="C15" s="37"/>
      <c r="D15" s="38">
        <v>29221</v>
      </c>
    </row>
    <row r="16" spans="1:9" x14ac:dyDescent="0.25">
      <c r="A16" s="37"/>
      <c r="B16" s="37"/>
      <c r="C16" s="37"/>
      <c r="D16" s="39"/>
    </row>
    <row r="18" spans="1:8" x14ac:dyDescent="0.25">
      <c r="A18" s="42" t="s">
        <v>26</v>
      </c>
      <c r="B18" s="42"/>
      <c r="C18" s="42"/>
      <c r="D18" s="33">
        <f>ROUND((D4-D15)/365,1)</f>
        <v>41.8</v>
      </c>
      <c r="E18" s="33" t="str">
        <f>IF(D18&lt;30,"COMPLIANT","WAIVER NEEDED")</f>
        <v>WAIVER NEEDED</v>
      </c>
      <c r="F18" s="33"/>
    </row>
    <row r="19" spans="1:8" x14ac:dyDescent="0.25">
      <c r="A19" s="42"/>
      <c r="B19" s="42"/>
      <c r="C19" s="42"/>
      <c r="D19" s="34"/>
      <c r="E19" s="34"/>
      <c r="F19" s="34"/>
    </row>
    <row r="20" spans="1:8" x14ac:dyDescent="0.25">
      <c r="A20" s="26"/>
      <c r="B20" s="26"/>
      <c r="C20" s="26"/>
      <c r="D20"/>
      <c r="E20" s="24"/>
      <c r="F20" s="24"/>
      <c r="H20" s="25"/>
    </row>
    <row r="21" spans="1:8" x14ac:dyDescent="0.25">
      <c r="A21" s="42" t="s">
        <v>27</v>
      </c>
      <c r="B21" s="42"/>
      <c r="C21" s="42"/>
      <c r="D21" s="33">
        <f>ROUND((D3-D15)/365,1)</f>
        <v>39.799999999999997</v>
      </c>
      <c r="E21" s="33" t="str">
        <f>IF(D21&gt;3,"COMPLIANT","WAIVER NEEDED")</f>
        <v>COMPLIANT</v>
      </c>
      <c r="F21" s="33"/>
      <c r="H21" s="25"/>
    </row>
    <row r="22" spans="1:8" x14ac:dyDescent="0.25">
      <c r="A22" s="42"/>
      <c r="B22" s="42"/>
      <c r="C22" s="42"/>
      <c r="D22" s="34"/>
      <c r="E22" s="34"/>
      <c r="F22" s="34"/>
    </row>
    <row r="23" spans="1:8" x14ac:dyDescent="0.25">
      <c r="D23" s="25"/>
      <c r="E23" s="25"/>
      <c r="H23" s="25"/>
    </row>
    <row r="24" spans="1:8" x14ac:dyDescent="0.25">
      <c r="A24" s="40" t="s">
        <v>6</v>
      </c>
      <c r="B24" s="40"/>
      <c r="C24" s="40"/>
      <c r="E24" s="2"/>
    </row>
    <row r="25" spans="1:8" x14ac:dyDescent="0.25">
      <c r="E25" s="2"/>
    </row>
    <row r="26" spans="1:8" x14ac:dyDescent="0.25">
      <c r="A26" s="32" t="s">
        <v>32</v>
      </c>
      <c r="B26" s="32"/>
      <c r="C26" s="32"/>
      <c r="D26" s="33">
        <f>'1618 Yr'!$E$5</f>
        <v>0</v>
      </c>
      <c r="E26" s="33" t="str">
        <f>IF(D26&lt;16,"COMPLIANT","Waiver Needed")</f>
        <v>COMPLIANT</v>
      </c>
      <c r="F26" s="33"/>
    </row>
    <row r="27" spans="1:8" x14ac:dyDescent="0.25">
      <c r="A27" s="32"/>
      <c r="B27" s="32"/>
      <c r="C27" s="32"/>
      <c r="D27" s="34"/>
      <c r="E27" s="34"/>
      <c r="F27" s="34"/>
    </row>
    <row r="29" spans="1:8" x14ac:dyDescent="0.25">
      <c r="A29" s="32" t="s">
        <v>33</v>
      </c>
      <c r="B29" s="32"/>
      <c r="C29" s="32"/>
      <c r="D29" s="33">
        <f>'1618 Yr'!$E$6</f>
        <v>2</v>
      </c>
      <c r="E29" s="33" t="str">
        <f>IF(D29&lt;16,"COMPLIANT","Waiver Needed")</f>
        <v>COMPLIANT</v>
      </c>
      <c r="F29" s="33"/>
    </row>
    <row r="30" spans="1:8" x14ac:dyDescent="0.25">
      <c r="A30" s="32"/>
      <c r="B30" s="32"/>
      <c r="C30" s="32"/>
      <c r="D30" s="34"/>
      <c r="E30" s="34"/>
      <c r="F30" s="34"/>
    </row>
    <row r="32" spans="1:8" x14ac:dyDescent="0.25">
      <c r="A32" s="43" t="s">
        <v>23</v>
      </c>
      <c r="B32" s="43"/>
      <c r="C32" s="43"/>
      <c r="D32" s="20"/>
    </row>
    <row r="33" spans="1:8" x14ac:dyDescent="0.25">
      <c r="D33" s="20"/>
    </row>
    <row r="34" spans="1:8" x14ac:dyDescent="0.25">
      <c r="A34" s="32" t="s">
        <v>24</v>
      </c>
      <c r="B34" s="32"/>
      <c r="C34" s="32"/>
      <c r="D34" s="33" t="s">
        <v>30</v>
      </c>
      <c r="E34" s="33" t="str">
        <f>IF(D34="Yes","COMPLIANT","OUT OF STANDARD")</f>
        <v>COMPLIANT</v>
      </c>
      <c r="F34" s="33"/>
    </row>
    <row r="35" spans="1:8" x14ac:dyDescent="0.25">
      <c r="A35" s="32"/>
      <c r="B35" s="32"/>
      <c r="C35" s="32"/>
      <c r="D35" s="34"/>
      <c r="E35" s="34"/>
      <c r="F35" s="34"/>
    </row>
    <row r="36" spans="1:8" x14ac:dyDescent="0.25">
      <c r="D36" s="20"/>
    </row>
    <row r="37" spans="1:8" ht="15" customHeight="1" x14ac:dyDescent="0.25">
      <c r="D37"/>
      <c r="H37"/>
    </row>
    <row r="38" spans="1:8" x14ac:dyDescent="0.25">
      <c r="D38"/>
      <c r="H38"/>
    </row>
    <row r="39" spans="1:8" x14ac:dyDescent="0.25">
      <c r="D39"/>
      <c r="H39"/>
    </row>
    <row r="40" spans="1:8" x14ac:dyDescent="0.25">
      <c r="D40"/>
      <c r="H40"/>
    </row>
  </sheetData>
  <mergeCells count="32">
    <mergeCell ref="E10:F11"/>
    <mergeCell ref="D10:D11"/>
    <mergeCell ref="A34:C35"/>
    <mergeCell ref="D34:D35"/>
    <mergeCell ref="E34:F35"/>
    <mergeCell ref="A18:C19"/>
    <mergeCell ref="D18:D19"/>
    <mergeCell ref="E18:F19"/>
    <mergeCell ref="D21:D22"/>
    <mergeCell ref="E21:F22"/>
    <mergeCell ref="A7:C7"/>
    <mergeCell ref="A4:C4"/>
    <mergeCell ref="A8:C8"/>
    <mergeCell ref="A10:C11"/>
    <mergeCell ref="A32:C32"/>
    <mergeCell ref="A21:C22"/>
    <mergeCell ref="A1:I1"/>
    <mergeCell ref="A29:C30"/>
    <mergeCell ref="D29:D30"/>
    <mergeCell ref="E29:F30"/>
    <mergeCell ref="B2:C2"/>
    <mergeCell ref="E26:F27"/>
    <mergeCell ref="A5:C5"/>
    <mergeCell ref="A15:C16"/>
    <mergeCell ref="D15:D16"/>
    <mergeCell ref="A24:C24"/>
    <mergeCell ref="A26:C27"/>
    <mergeCell ref="D26:D27"/>
    <mergeCell ref="A13:C13"/>
    <mergeCell ref="E3:E4"/>
    <mergeCell ref="F3:F4"/>
    <mergeCell ref="A3:C3"/>
  </mergeCells>
  <conditionalFormatting sqref="E26:F27 E29:F30 E10:F11 E18:F22">
    <cfRule type="containsText" dxfId="13" priority="59" operator="containsText" text="NOT">
      <formula>NOT(ISERROR(SEARCH("NOT",E10)))</formula>
    </cfRule>
  </conditionalFormatting>
  <conditionalFormatting sqref="D10">
    <cfRule type="cellIs" dxfId="12" priority="57" operator="greaterThan">
      <formula>60</formula>
    </cfRule>
    <cfRule type="cellIs" dxfId="11" priority="58" operator="lessThan">
      <formula>60</formula>
    </cfRule>
  </conditionalFormatting>
  <conditionalFormatting sqref="D18:D19 D21:D22">
    <cfRule type="cellIs" dxfId="10" priority="48" operator="greaterThan">
      <formula>30</formula>
    </cfRule>
    <cfRule type="cellIs" dxfId="9" priority="49" operator="lessThan">
      <formula>30</formula>
    </cfRule>
  </conditionalFormatting>
  <conditionalFormatting sqref="D26:D27 D29:D30">
    <cfRule type="cellIs" dxfId="8" priority="42" operator="between">
      <formula>16</formula>
      <formula>18</formula>
    </cfRule>
    <cfRule type="cellIs" dxfId="7" priority="43" operator="lessThan">
      <formula>16</formula>
    </cfRule>
    <cfRule type="cellIs" dxfId="6" priority="44" operator="greaterThan">
      <formula>18</formula>
    </cfRule>
  </conditionalFormatting>
  <conditionalFormatting sqref="E26:F27 E29:F30 E34:F35 E10:F11 E18:F22">
    <cfRule type="containsText" dxfId="5" priority="38" operator="containsText" text="Compliant">
      <formula>NOT(ISERROR(SEARCH("Compliant",E10)))</formula>
    </cfRule>
    <cfRule type="containsText" dxfId="4" priority="39" operator="containsText" text="Waiver">
      <formula>NOT(ISERROR(SEARCH("Waiver",E10)))</formula>
    </cfRule>
  </conditionalFormatting>
  <conditionalFormatting sqref="E34:F35">
    <cfRule type="containsText" dxfId="3" priority="3" operator="containsText" text="out">
      <formula>NOT(ISERROR(SEARCH("out",E34)))</formula>
    </cfRule>
    <cfRule type="containsText" dxfId="2" priority="4" operator="containsText" text="NOT">
      <formula>NOT(ISERROR(SEARCH("NOT",E34)))</formula>
    </cfRule>
  </conditionalFormatting>
  <conditionalFormatting sqref="D34:D35">
    <cfRule type="containsText" dxfId="1" priority="1" operator="containsText" text="yes">
      <formula>NOT(ISERROR(SEARCH("yes",D34)))</formula>
    </cfRule>
    <cfRule type="containsText" dxfId="0" priority="2" operator="containsText" text="no">
      <formula>NOT(ISERROR(SEARCH("no",D34)))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S60"/>
  <sheetViews>
    <sheetView workbookViewId="0">
      <selection activeCell="B9" sqref="B9"/>
    </sheetView>
  </sheetViews>
  <sheetFormatPr defaultRowHeight="15" x14ac:dyDescent="0.25"/>
  <cols>
    <col min="1" max="2" width="10.7109375" bestFit="1" customWidth="1"/>
    <col min="3" max="3" width="9.7109375" bestFit="1" customWidth="1"/>
    <col min="4" max="4" width="8.85546875" customWidth="1"/>
    <col min="7" max="7" width="14.42578125" customWidth="1"/>
    <col min="8" max="8" width="10.7109375" bestFit="1" customWidth="1"/>
    <col min="9" max="9" width="9.7109375" style="2" bestFit="1" customWidth="1"/>
    <col min="10" max="11" width="10.7109375" style="2" bestFit="1" customWidth="1"/>
  </cols>
  <sheetData>
    <row r="1" spans="1:19" ht="18.75" x14ac:dyDescent="0.25">
      <c r="A1" s="44" t="s">
        <v>20</v>
      </c>
      <c r="B1" s="31"/>
      <c r="C1" s="31"/>
      <c r="D1" s="31"/>
      <c r="E1" s="31"/>
      <c r="F1" s="31"/>
      <c r="G1" s="31"/>
      <c r="H1" s="3"/>
    </row>
    <row r="2" spans="1:19" x14ac:dyDescent="0.25">
      <c r="A2" s="43" t="s">
        <v>12</v>
      </c>
      <c r="B2" s="43"/>
      <c r="C2" s="43"/>
      <c r="D2" s="43"/>
      <c r="E2" s="4">
        <f>SUM(C9:D60)</f>
        <v>0</v>
      </c>
    </row>
    <row r="3" spans="1:19" x14ac:dyDescent="0.25">
      <c r="A3" s="43" t="s">
        <v>13</v>
      </c>
      <c r="B3" s="43"/>
      <c r="C3" s="43"/>
      <c r="D3" s="43"/>
      <c r="E3" s="6">
        <f>E2+'Waiver Summary'!$F$3</f>
        <v>731</v>
      </c>
      <c r="I3" s="10"/>
      <c r="J3" s="10"/>
      <c r="K3" s="10"/>
    </row>
    <row r="4" spans="1:19" x14ac:dyDescent="0.25">
      <c r="A4" s="15"/>
      <c r="B4" s="15"/>
      <c r="C4" s="15"/>
      <c r="D4" s="15"/>
      <c r="E4" s="16"/>
      <c r="I4" s="10"/>
      <c r="J4" s="10"/>
      <c r="K4" s="10"/>
    </row>
    <row r="5" spans="1:19" x14ac:dyDescent="0.25">
      <c r="A5" s="43" t="s">
        <v>21</v>
      </c>
      <c r="B5" s="43"/>
      <c r="C5" s="43"/>
      <c r="D5" s="43"/>
      <c r="E5" s="4">
        <f>ROUND(E2/365,1)</f>
        <v>0</v>
      </c>
      <c r="I5" s="10"/>
      <c r="J5" s="10"/>
      <c r="K5" s="10"/>
    </row>
    <row r="6" spans="1:19" x14ac:dyDescent="0.25">
      <c r="A6" s="43" t="s">
        <v>22</v>
      </c>
      <c r="B6" s="43"/>
      <c r="C6" s="43"/>
      <c r="D6" s="43"/>
      <c r="E6" s="6">
        <f>ROUND(E3/365,1)</f>
        <v>2</v>
      </c>
    </row>
    <row r="7" spans="1:19" x14ac:dyDescent="0.25">
      <c r="G7" s="2"/>
      <c r="H7" s="10"/>
      <c r="I7"/>
      <c r="J7"/>
      <c r="K7"/>
    </row>
    <row r="8" spans="1:19" s="11" customFormat="1" ht="45" x14ac:dyDescent="0.25">
      <c r="A8" s="23" t="s">
        <v>8</v>
      </c>
      <c r="B8" s="23" t="s">
        <v>9</v>
      </c>
      <c r="C8" s="23" t="s">
        <v>11</v>
      </c>
      <c r="D8" s="23" t="s">
        <v>10</v>
      </c>
      <c r="G8" s="12"/>
      <c r="H8" s="12"/>
      <c r="I8" s="13"/>
      <c r="J8" s="14"/>
      <c r="K8" s="14"/>
      <c r="L8" s="14"/>
      <c r="M8" s="14"/>
      <c r="N8" s="14"/>
      <c r="O8" s="14"/>
      <c r="R8" s="14"/>
      <c r="S8" s="14"/>
    </row>
    <row r="9" spans="1:19" s="11" customFormat="1" x14ac:dyDescent="0.25">
      <c r="A9" s="22"/>
      <c r="B9" s="22"/>
      <c r="C9" s="21"/>
      <c r="D9" s="21"/>
      <c r="F9" s="14"/>
      <c r="G9" s="14"/>
      <c r="H9" s="12"/>
      <c r="I9" s="13"/>
      <c r="J9" s="14"/>
      <c r="K9" s="14"/>
      <c r="L9" s="14"/>
      <c r="M9" s="14"/>
      <c r="N9" s="14"/>
      <c r="O9" s="14"/>
      <c r="R9" s="14"/>
      <c r="S9" s="14"/>
    </row>
    <row r="10" spans="1:19" s="11" customFormat="1" x14ac:dyDescent="0.25">
      <c r="A10" s="22"/>
      <c r="B10" s="22"/>
      <c r="C10" s="27"/>
      <c r="D10" s="27"/>
      <c r="F10" s="14"/>
      <c r="G10" s="14"/>
      <c r="H10" s="12"/>
      <c r="I10" s="13"/>
      <c r="J10" s="14"/>
      <c r="K10" s="14"/>
      <c r="L10" s="14"/>
      <c r="M10" s="14"/>
      <c r="N10" s="14"/>
      <c r="O10" s="14"/>
      <c r="R10" s="14"/>
      <c r="S10" s="14"/>
    </row>
    <row r="11" spans="1:19" x14ac:dyDescent="0.25">
      <c r="A11" s="22"/>
      <c r="B11" s="22"/>
      <c r="C11" s="27"/>
      <c r="D11" s="27"/>
    </row>
    <row r="12" spans="1:19" x14ac:dyDescent="0.25">
      <c r="A12" s="22"/>
      <c r="B12" s="22"/>
      <c r="C12" s="27"/>
      <c r="D12" s="27"/>
    </row>
    <row r="13" spans="1:19" x14ac:dyDescent="0.25">
      <c r="A13" s="22"/>
      <c r="B13" s="22"/>
      <c r="C13" s="21"/>
      <c r="D13" s="27"/>
    </row>
    <row r="14" spans="1:19" x14ac:dyDescent="0.25">
      <c r="A14" s="22"/>
      <c r="B14" s="22"/>
      <c r="C14" s="21"/>
      <c r="D14" s="27"/>
    </row>
    <row r="15" spans="1:19" x14ac:dyDescent="0.25">
      <c r="A15" s="22"/>
      <c r="B15" s="22"/>
      <c r="C15" s="21"/>
      <c r="D15" s="27"/>
    </row>
    <row r="16" spans="1:19" x14ac:dyDescent="0.25">
      <c r="A16" s="22"/>
      <c r="B16" s="22"/>
      <c r="C16" s="21"/>
      <c r="D16" s="27"/>
    </row>
    <row r="17" spans="1:4" x14ac:dyDescent="0.25">
      <c r="A17" s="22"/>
      <c r="B17" s="22"/>
      <c r="C17" s="21"/>
      <c r="D17" s="27"/>
    </row>
    <row r="18" spans="1:4" x14ac:dyDescent="0.25">
      <c r="A18" s="22"/>
      <c r="B18" s="22"/>
      <c r="C18" s="21"/>
      <c r="D18" s="27"/>
    </row>
    <row r="19" spans="1:4" x14ac:dyDescent="0.25">
      <c r="A19" s="22"/>
      <c r="B19" s="22"/>
      <c r="C19" s="27"/>
      <c r="D19" s="27"/>
    </row>
    <row r="20" spans="1:4" x14ac:dyDescent="0.25">
      <c r="A20" s="22"/>
      <c r="B20" s="22"/>
      <c r="C20" s="21"/>
      <c r="D20" s="21"/>
    </row>
    <row r="21" spans="1:4" x14ac:dyDescent="0.25">
      <c r="A21" s="22"/>
      <c r="B21" s="22"/>
      <c r="C21" s="21"/>
      <c r="D21" s="27"/>
    </row>
    <row r="22" spans="1:4" x14ac:dyDescent="0.25">
      <c r="A22" s="22"/>
      <c r="B22" s="22"/>
      <c r="C22" s="21"/>
      <c r="D22" s="27"/>
    </row>
    <row r="23" spans="1:4" x14ac:dyDescent="0.25">
      <c r="A23" s="22"/>
      <c r="B23" s="22"/>
      <c r="C23" s="21"/>
      <c r="D23" s="27"/>
    </row>
    <row r="24" spans="1:4" x14ac:dyDescent="0.25">
      <c r="A24" s="22"/>
      <c r="B24" s="22"/>
      <c r="C24" s="21"/>
      <c r="D24" s="27"/>
    </row>
    <row r="25" spans="1:4" x14ac:dyDescent="0.25">
      <c r="A25" s="22"/>
      <c r="B25" s="22"/>
      <c r="C25" s="21"/>
      <c r="D25" s="21"/>
    </row>
    <row r="26" spans="1:4" x14ac:dyDescent="0.25">
      <c r="A26" s="22"/>
      <c r="B26" s="22"/>
      <c r="C26" s="21"/>
      <c r="D26" s="21"/>
    </row>
    <row r="27" spans="1:4" x14ac:dyDescent="0.25">
      <c r="A27" s="22"/>
      <c r="B27" s="22"/>
      <c r="C27" s="21"/>
      <c r="D27" s="21"/>
    </row>
    <row r="28" spans="1:4" x14ac:dyDescent="0.25">
      <c r="A28" s="22"/>
      <c r="B28" s="22"/>
      <c r="C28" s="21"/>
      <c r="D28" s="21"/>
    </row>
    <row r="29" spans="1:4" x14ac:dyDescent="0.25">
      <c r="A29" s="22"/>
      <c r="B29" s="22"/>
      <c r="C29" s="21"/>
      <c r="D29" s="21"/>
    </row>
    <row r="30" spans="1:4" x14ac:dyDescent="0.25">
      <c r="A30" s="22"/>
      <c r="B30" s="22"/>
      <c r="C30" s="21"/>
      <c r="D30" s="21"/>
    </row>
    <row r="31" spans="1:4" x14ac:dyDescent="0.25">
      <c r="A31" s="22"/>
      <c r="B31" s="22"/>
      <c r="C31" s="21"/>
      <c r="D31" s="21"/>
    </row>
    <row r="32" spans="1:4" x14ac:dyDescent="0.25">
      <c r="A32" s="22"/>
      <c r="B32" s="22"/>
      <c r="C32" s="21"/>
      <c r="D32" s="21"/>
    </row>
    <row r="33" spans="1:4" x14ac:dyDescent="0.25">
      <c r="A33" s="22"/>
      <c r="B33" s="22"/>
      <c r="C33" s="21"/>
      <c r="D33" s="21"/>
    </row>
    <row r="34" spans="1:4" x14ac:dyDescent="0.25">
      <c r="A34" s="22"/>
      <c r="B34" s="22"/>
      <c r="C34" s="21"/>
      <c r="D34" s="21"/>
    </row>
    <row r="35" spans="1:4" x14ac:dyDescent="0.25">
      <c r="A35" s="22"/>
      <c r="B35" s="22"/>
      <c r="C35" s="21"/>
      <c r="D35" s="21"/>
    </row>
    <row r="36" spans="1:4" x14ac:dyDescent="0.25">
      <c r="A36" s="22"/>
      <c r="B36" s="22"/>
      <c r="C36" s="21"/>
      <c r="D36" s="21"/>
    </row>
    <row r="37" spans="1:4" x14ac:dyDescent="0.25">
      <c r="A37" s="22"/>
      <c r="B37" s="22"/>
      <c r="C37" s="21"/>
      <c r="D37" s="21"/>
    </row>
    <row r="38" spans="1:4" x14ac:dyDescent="0.25">
      <c r="A38" s="22"/>
      <c r="B38" s="22"/>
      <c r="C38" s="21"/>
      <c r="D38" s="21"/>
    </row>
    <row r="39" spans="1:4" x14ac:dyDescent="0.25">
      <c r="A39" s="22"/>
      <c r="B39" s="22"/>
      <c r="C39" s="21"/>
      <c r="D39" s="21"/>
    </row>
    <row r="40" spans="1:4" x14ac:dyDescent="0.25">
      <c r="A40" s="22"/>
      <c r="B40" s="22"/>
      <c r="C40" s="21"/>
      <c r="D40" s="21"/>
    </row>
    <row r="41" spans="1:4" x14ac:dyDescent="0.25">
      <c r="A41" s="22"/>
      <c r="B41" s="22"/>
      <c r="C41" s="21"/>
      <c r="D41" s="21"/>
    </row>
    <row r="42" spans="1:4" x14ac:dyDescent="0.25">
      <c r="A42" s="22"/>
      <c r="B42" s="22"/>
      <c r="C42" s="21"/>
      <c r="D42" s="21"/>
    </row>
    <row r="43" spans="1:4" x14ac:dyDescent="0.25">
      <c r="A43" s="22"/>
      <c r="B43" s="22"/>
      <c r="C43" s="21"/>
      <c r="D43" s="21"/>
    </row>
    <row r="44" spans="1:4" x14ac:dyDescent="0.25">
      <c r="A44" s="22"/>
      <c r="B44" s="22"/>
      <c r="C44" s="21"/>
      <c r="D44" s="21"/>
    </row>
    <row r="45" spans="1:4" x14ac:dyDescent="0.25">
      <c r="A45" s="22"/>
      <c r="B45" s="22"/>
      <c r="C45" s="21"/>
      <c r="D45" s="21"/>
    </row>
    <row r="46" spans="1:4" x14ac:dyDescent="0.25">
      <c r="A46" s="22"/>
      <c r="B46" s="22"/>
      <c r="C46" s="21"/>
      <c r="D46" s="21"/>
    </row>
    <row r="47" spans="1:4" x14ac:dyDescent="0.25">
      <c r="A47" s="22"/>
      <c r="B47" s="22"/>
      <c r="C47" s="21"/>
      <c r="D47" s="21"/>
    </row>
    <row r="48" spans="1:4" x14ac:dyDescent="0.25">
      <c r="A48" s="22"/>
      <c r="B48" s="22"/>
      <c r="C48" s="21"/>
      <c r="D48" s="21"/>
    </row>
    <row r="49" spans="1:4" x14ac:dyDescent="0.25">
      <c r="A49" s="22"/>
      <c r="B49" s="22"/>
      <c r="C49" s="21"/>
      <c r="D49" s="21"/>
    </row>
    <row r="50" spans="1:4" x14ac:dyDescent="0.25">
      <c r="A50" s="22"/>
      <c r="B50" s="22"/>
      <c r="C50" s="21"/>
      <c r="D50" s="21"/>
    </row>
    <row r="51" spans="1:4" x14ac:dyDescent="0.25">
      <c r="A51" s="22"/>
      <c r="B51" s="22"/>
      <c r="C51" s="21"/>
      <c r="D51" s="21"/>
    </row>
    <row r="52" spans="1:4" x14ac:dyDescent="0.25">
      <c r="A52" s="22"/>
      <c r="B52" s="22"/>
      <c r="C52" s="21"/>
      <c r="D52" s="21"/>
    </row>
    <row r="53" spans="1:4" x14ac:dyDescent="0.25">
      <c r="A53" s="22"/>
      <c r="B53" s="22"/>
      <c r="C53" s="21"/>
      <c r="D53" s="21"/>
    </row>
    <row r="54" spans="1:4" x14ac:dyDescent="0.25">
      <c r="A54" s="22"/>
      <c r="B54" s="22"/>
      <c r="C54" s="21"/>
      <c r="D54" s="21"/>
    </row>
    <row r="55" spans="1:4" x14ac:dyDescent="0.25">
      <c r="A55" s="22"/>
      <c r="B55" s="22"/>
      <c r="C55" s="21"/>
      <c r="D55" s="21"/>
    </row>
    <row r="56" spans="1:4" x14ac:dyDescent="0.25">
      <c r="A56" s="22"/>
      <c r="B56" s="22"/>
      <c r="C56" s="21"/>
      <c r="D56" s="21"/>
    </row>
    <row r="57" spans="1:4" x14ac:dyDescent="0.25">
      <c r="A57" s="22"/>
      <c r="B57" s="22"/>
      <c r="C57" s="21"/>
      <c r="D57" s="21"/>
    </row>
    <row r="58" spans="1:4" x14ac:dyDescent="0.25">
      <c r="A58" s="22"/>
      <c r="B58" s="22"/>
      <c r="C58" s="21"/>
      <c r="D58" s="21"/>
    </row>
    <row r="59" spans="1:4" x14ac:dyDescent="0.25">
      <c r="A59" s="22"/>
      <c r="B59" s="22"/>
      <c r="C59" s="21"/>
      <c r="D59" s="21"/>
    </row>
    <row r="60" spans="1:4" x14ac:dyDescent="0.25">
      <c r="A60" s="22"/>
      <c r="B60" s="22"/>
      <c r="C60" s="21"/>
      <c r="D60" s="21"/>
    </row>
  </sheetData>
  <mergeCells count="5">
    <mergeCell ref="A2:D2"/>
    <mergeCell ref="A6:D6"/>
    <mergeCell ref="A5:D5"/>
    <mergeCell ref="A3:D3"/>
    <mergeCell ref="A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3F321E7731104EBAFB5D9CD5F2E1C3" ma:contentTypeVersion="3" ma:contentTypeDescription="Create a new document." ma:contentTypeScope="" ma:versionID="72f4a0e93ba75ed327d2596fb3c15ee0">
  <xsd:schema xmlns:xsd="http://www.w3.org/2001/XMLSchema" xmlns:xs="http://www.w3.org/2001/XMLSchema" xmlns:p="http://schemas.microsoft.com/office/2006/metadata/properties" xmlns:ns2="affc81c0-bd08-4a21-8711-e2208e2fe3cf" targetNamespace="http://schemas.microsoft.com/office/2006/metadata/properties" ma:root="true" ma:fieldsID="e2554f59511aec28130896a564d5406d" ns2:_="">
    <xsd:import namespace="affc81c0-bd08-4a21-8711-e2208e2fe3c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c81c0-bd08-4a21-8711-e2208e2fe3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fc81c0-bd08-4a21-8711-e2208e2fe3cf">R7VWNXP3V7NF-338108940-43</_dlc_DocId>
    <_dlc_DocIdUrl xmlns="affc81c0-bd08-4a21-8711-e2208e2fe3cf">
      <Url>https://cg.portal.uscg.mil/units/psc/psc-rpm/RPM1/_layouts/DocIdRedir.aspx?ID=R7VWNXP3V7NF-338108940-43</Url>
      <Description>R7VWNXP3V7NF-338108940-43</Description>
    </_dlc_DocIdUrl>
  </documentManagement>
</p:properties>
</file>

<file path=customXml/itemProps1.xml><?xml version="1.0" encoding="utf-8"?>
<ds:datastoreItem xmlns:ds="http://schemas.openxmlformats.org/officeDocument/2006/customXml" ds:itemID="{8540EF35-3776-4213-BD25-F5AF5F191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c81c0-bd08-4a21-8711-e2208e2fe3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59AD35-4576-4243-9920-76E314A4C307}">
  <ds:schemaRefs>
    <ds:schemaRef ds:uri="http://schemas.microsoft.com/sharepoint/events"/>
    <ds:schemaRef ds:uri=""/>
  </ds:schemaRefs>
</ds:datastoreItem>
</file>

<file path=customXml/itemProps3.xml><?xml version="1.0" encoding="utf-8"?>
<ds:datastoreItem xmlns:ds="http://schemas.openxmlformats.org/officeDocument/2006/customXml" ds:itemID="{A70D0E6F-959F-4B3E-891C-14AF6632A8A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FE22FAA-F70A-4E02-8AB1-1E9F0BC600CB}">
  <ds:schemaRefs>
    <ds:schemaRef ds:uri="affc81c0-bd08-4a21-8711-e2208e2fe3cf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Waiver Summary</vt:lpstr>
      <vt:lpstr>1618 Yr</vt:lpstr>
      <vt:lpstr>Instructions!Print_Area</vt:lpstr>
    </vt:vector>
  </TitlesOfParts>
  <Company>United States Coast Guard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AEMcClellan</dc:creator>
  <cp:lastModifiedBy>Nunnery, J Michael CIV USCG PSC (USA)</cp:lastModifiedBy>
  <cp:lastPrinted>2015-09-02T14:36:41Z</cp:lastPrinted>
  <dcterms:created xsi:type="dcterms:W3CDTF">2012-08-10T16:34:59Z</dcterms:created>
  <dcterms:modified xsi:type="dcterms:W3CDTF">2023-05-30T16:56:56Z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0x010100D23F321E7731104EBAFB5D9CD5F2E1C3</vt:lpwstr>
  </property>
  <property fmtid="{D5CDD505-2E9C-101B-9397-08002B2CF9AE}" pid="3" name="_dlc_DocIdItemGuid">
    <vt:lpwstr>1ab51395-36c7-4157-89c7-313f04135040</vt:lpwstr>
  </property>
  <property fmtid="{D5CDD505-2E9C-101B-9397-08002B2CF9AE}" pid="4" name="Order">
    <vt:r8>4300</vt:r8>
  </property>
</Properties>
</file>